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5480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<sst xmlns="http://schemas.openxmlformats.org/spreadsheetml/2006/main" count="100" uniqueCount="62">
  <si>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</si>
  <si>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</si>
  <si>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</si>
  <si>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</si>
  <si>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</si>
  <si>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</si>
  <si>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</si>
  <si>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</si>
  <si>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</si>
  <si>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</si>
  <si>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</si>
  <si>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Ед. тарифа</t>
  </si>
  <si>
    <t>МБОУ "СОШ №3"</t>
  </si>
  <si>
    <t>Папка с файлами</t>
  </si>
  <si>
    <t>Цветной прозрачный пластик, корешок со сменным вкладышем, толщина пластика не менее  0,4 мм, формата А4. не менее  10 файлов.</t>
  </si>
  <si>
    <t>Цветной прозрачный пластик, корешок со сменным вкладышем, толщина пластика не менее  0,4 мм, формата А4.Не менее 30  файлов</t>
  </si>
  <si>
    <t>Ножницы</t>
  </si>
  <si>
    <t>Размер не более 170 мм, эргономическая форма ручек, трехсторонняя заточка лезвий, нержавеющая сталь</t>
  </si>
  <si>
    <t>Точилка</t>
  </si>
  <si>
    <t>Пластиковый корпус, с механизмом автоподачи карандаша, заточка любых видов карандашей, с креплением к столу</t>
  </si>
  <si>
    <t>Альбом</t>
  </si>
  <si>
    <t>Формат А4,для рисования,  количество листов: не менее 40, крепление скрепками</t>
  </si>
  <si>
    <t>Бумага</t>
  </si>
  <si>
    <t>Бархатная, Формат А 4, цветная, односторонняя, с мелковорсистой поверхностью количество листов в пачке: не менее 5 шт.</t>
  </si>
  <si>
    <t xml:space="preserve">Бумага </t>
  </si>
  <si>
    <t>Формат А 4, цветная, односторонняя, количество листов в пачке: не менее 10шт.</t>
  </si>
  <si>
    <t>Карандаш простой</t>
  </si>
  <si>
    <t>Простой, черно графитовый в шестигранном корпусе, твердо-мягкий, с ластиком, заточенный</t>
  </si>
  <si>
    <t>Картон цветной</t>
  </si>
  <si>
    <t>Формат А 4 (210*297мм), цветной, плотность не менее  235г/м2, не менее 8 листов в пачке.</t>
  </si>
  <si>
    <t>Гуашь</t>
  </si>
  <si>
    <t>Пластилин</t>
  </si>
  <si>
    <t>Краски акварельные</t>
  </si>
  <si>
    <t>Акварельные, изготовлены с добавлением натуральной патоки и пчелиного меда, количество цветов не менее 12,  упаковка: пластиковая коробка</t>
  </si>
  <si>
    <t>фломастеры</t>
  </si>
  <si>
    <t>Набор не менее 18 штук в пачке, вентилируемый колпачок, не токсичные</t>
  </si>
  <si>
    <t>Кисточка</t>
  </si>
  <si>
    <t>для рисования №5 из волоса белки, имеет острый кончик</t>
  </si>
  <si>
    <t xml:space="preserve">Кисточка </t>
  </si>
  <si>
    <t xml:space="preserve"> для работы с клеем,  круглая, из щетины №4</t>
  </si>
  <si>
    <t>шт</t>
  </si>
  <si>
    <t>уп</t>
  </si>
  <si>
    <t>5*</t>
  </si>
  <si>
    <t>6*</t>
  </si>
  <si>
    <t>7*</t>
  </si>
  <si>
    <t>Итого:</t>
  </si>
  <si>
    <t>Способ размещения заказа: аукцион в электронный форме у субъектов малого предпринимательства и социально ориентированных некоммерческих организаций</t>
  </si>
  <si>
    <t>Итого: Начальная (максимальная) цена гражданско-правового договора</t>
  </si>
  <si>
    <t xml:space="preserve"> коммерческое предложение б/н от 20.01.2014</t>
  </si>
  <si>
    <t>коммерческое предложение 003 от 20.01.2014г</t>
  </si>
  <si>
    <t xml:space="preserve"> коммерческое предложение б/н от 21.01.2014</t>
  </si>
  <si>
    <t>коммерческое предложение 4 от 22.01.2014г</t>
  </si>
  <si>
    <t xml:space="preserve"> коммерческое предложение от 24.01.2014</t>
  </si>
  <si>
    <t>коммерческое предложение  от 27.01.2014г</t>
  </si>
  <si>
    <t>Дата составления сводной  таблицы   28.07.2014 года</t>
  </si>
  <si>
    <t>Ф.И.О.  руководителя                                                              Е.Л. Таирова</t>
  </si>
  <si>
    <t>IV. Обоснование начальной (максимальной) цены гражданско-правового договора на поставку канцелярских товаров.</t>
  </si>
  <si>
    <t>Карандаши цветные</t>
  </si>
  <si>
    <t xml:space="preserve">Цветные, картонная упаковка с европодвесом, заточенные, деревянный корпус не менее 24 цветов,  </t>
  </si>
  <si>
    <t xml:space="preserve"> </t>
  </si>
  <si>
    <t>тонкоперетертые пигменты, связующее – гуммиарабик, фруктовая камедь, декстрин, пластификатор – глицерин, поверхностно активное вещество - животная желчь,антисептик – фенол. Количество цветов в упаковке: не менее 12.объем банки не менее 20 мл. Без запаха, упаковка без повреждений.</t>
  </si>
  <si>
    <t>Цветной, количество цветов в пачке: 12, вес не менее  240 г, без запаха, нетоксичен, не прилипает к рукам, упаковка: картонная  коробка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</si>
</sst>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8" fillId="0" borderId="11" xfId="0" applyFont="1" applyFill="1" applyBorder="1" applyAlignment="1">
      <alignment horizontal="left" vertical="center"/>
    </xf>
    <xf numFmtId="2" fontId="5" fillId="32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2" fontId="7" fillId="0" borderId="12" xfId="0" applyNumberFormat="1" applyFont="1" applyFill="1" applyBorder="1" applyAlignment="1">
      <alignment/>
    </xf>
    <xf numFmtId="2" fontId="7" fillId="32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/>
    </xf>
    <xf numFmtId="0" fontId="48" fillId="0" borderId="19" xfId="0" applyFont="1" applyBorder="1" applyAlignment="1">
      <alignment vertical="center" wrapText="1"/>
    </xf>
    <xf numFmtId="0" fontId="49" fillId="0" borderId="19" xfId="0" applyFont="1" applyBorder="1" applyAlignment="1">
      <alignment horizontal="justify" vertical="center" wrapText="1"/>
    </xf>
    <xf numFmtId="0" fontId="2" fillId="0" borderId="2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/>
    </xf>
    <xf numFmtId="0" fontId="2" fillId="0" borderId="21" xfId="0" applyFont="1" applyFill="1" applyBorder="1" applyAlignment="1">
      <alignment vertical="center" wrapText="1"/>
    </xf>
    <xf numFmtId="0" fontId="49" fillId="0" borderId="15" xfId="0" applyFont="1" applyBorder="1" applyAlignment="1">
      <alignment horizontal="justify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7">
      <selection activeCell="C28" sqref="C28"/>
    </sheetView>
  </sheetViews>
  <sheetFormatPr defaultColWidth="9.140625" defaultRowHeight="15"/>
  <cols>
    <col min="1" max="1" width="7.28125" style="1" customWidth="1"/>
    <col min="2" max="2" width="18.7109375" style="1" customWidth="1"/>
    <col min="3" max="3" width="50.57421875" style="1" customWidth="1"/>
    <col min="4" max="4" width="7.00390625" style="1" customWidth="1"/>
    <col min="5" max="5" width="7.28125" style="1" customWidth="1"/>
    <col min="6" max="12" width="6.8515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spans="1:2" ht="20.25">
      <c r="A1" s="9"/>
      <c r="B1" s="27" t="s">
        <v>56</v>
      </c>
    </row>
    <row r="2" spans="1:2" ht="15">
      <c r="A2" s="9"/>
      <c r="B2" s="9"/>
    </row>
    <row r="3" spans="1:14" ht="15" customHeight="1">
      <c r="A3" s="47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5">
      <c r="A4" s="52" t="s">
        <v>0</v>
      </c>
      <c r="B4" s="52" t="s">
        <v>1</v>
      </c>
      <c r="C4" s="52" t="s">
        <v>2</v>
      </c>
      <c r="D4" s="52" t="s">
        <v>11</v>
      </c>
      <c r="E4" s="52" t="s">
        <v>3</v>
      </c>
      <c r="F4" s="52" t="s">
        <v>4</v>
      </c>
      <c r="G4" s="52"/>
      <c r="H4" s="52"/>
      <c r="I4" s="52"/>
      <c r="J4" s="52"/>
      <c r="K4" s="52"/>
      <c r="L4" s="52"/>
      <c r="M4" s="53" t="s">
        <v>9</v>
      </c>
      <c r="N4" s="53" t="s">
        <v>10</v>
      </c>
    </row>
    <row r="5" spans="1:14" ht="31.5" customHeight="1">
      <c r="A5" s="52"/>
      <c r="B5" s="52"/>
      <c r="C5" s="52"/>
      <c r="D5" s="52"/>
      <c r="E5" s="52"/>
      <c r="F5" s="8" t="s">
        <v>5</v>
      </c>
      <c r="G5" s="8" t="s">
        <v>6</v>
      </c>
      <c r="H5" s="8" t="s">
        <v>7</v>
      </c>
      <c r="I5" s="8" t="s">
        <v>8</v>
      </c>
      <c r="J5" s="8" t="s">
        <v>42</v>
      </c>
      <c r="K5" s="8" t="s">
        <v>43</v>
      </c>
      <c r="L5" s="8" t="s">
        <v>44</v>
      </c>
      <c r="M5" s="54"/>
      <c r="N5" s="54"/>
    </row>
    <row r="6" spans="1:14" ht="45">
      <c r="A6" s="50">
        <v>1</v>
      </c>
      <c r="B6" s="2" t="s">
        <v>13</v>
      </c>
      <c r="C6" s="10" t="s">
        <v>14</v>
      </c>
      <c r="D6" s="2" t="s">
        <v>40</v>
      </c>
      <c r="E6" s="11">
        <v>20</v>
      </c>
      <c r="F6" s="12">
        <v>37.2</v>
      </c>
      <c r="G6" s="13">
        <v>50</v>
      </c>
      <c r="H6" s="13">
        <v>39</v>
      </c>
      <c r="I6" s="13">
        <v>29</v>
      </c>
      <c r="J6" s="13">
        <v>34.99</v>
      </c>
      <c r="K6" s="13">
        <v>48</v>
      </c>
      <c r="L6" s="13">
        <v>48</v>
      </c>
      <c r="M6" s="14">
        <f>AVERAGE(F6:L6)</f>
        <v>40.88428571428572</v>
      </c>
      <c r="N6" s="14">
        <v>41</v>
      </c>
    </row>
    <row r="7" spans="1:14" s="21" customFormat="1" ht="15.75">
      <c r="A7" s="49"/>
      <c r="B7" s="15" t="s">
        <v>45</v>
      </c>
      <c r="C7" s="16"/>
      <c r="D7" s="17"/>
      <c r="E7" s="17"/>
      <c r="F7" s="18"/>
      <c r="G7" s="18"/>
      <c r="H7" s="18"/>
      <c r="I7" s="18"/>
      <c r="J7" s="18"/>
      <c r="K7" s="18"/>
      <c r="L7" s="18"/>
      <c r="M7" s="19"/>
      <c r="N7" s="20">
        <f>N6*E6</f>
        <v>820</v>
      </c>
    </row>
    <row r="8" spans="1:14" ht="45">
      <c r="A8" s="50">
        <v>2</v>
      </c>
      <c r="B8" s="2" t="s">
        <v>13</v>
      </c>
      <c r="C8" s="10" t="s">
        <v>15</v>
      </c>
      <c r="D8" s="2" t="s">
        <v>40</v>
      </c>
      <c r="E8" s="11">
        <v>10</v>
      </c>
      <c r="F8" s="12">
        <v>60</v>
      </c>
      <c r="G8" s="13">
        <v>75</v>
      </c>
      <c r="H8" s="13">
        <v>70</v>
      </c>
      <c r="I8" s="13">
        <v>49</v>
      </c>
      <c r="J8" s="13">
        <v>61.34</v>
      </c>
      <c r="K8" s="13">
        <v>71</v>
      </c>
      <c r="L8" s="13">
        <v>100</v>
      </c>
      <c r="M8" s="14">
        <f>AVERAGE(F8:L8)</f>
        <v>69.47714285714287</v>
      </c>
      <c r="N8" s="14">
        <v>70</v>
      </c>
    </row>
    <row r="9" spans="1:14" s="21" customFormat="1" ht="15.75">
      <c r="A9" s="49"/>
      <c r="B9" s="15" t="s">
        <v>45</v>
      </c>
      <c r="C9" s="16"/>
      <c r="D9" s="17"/>
      <c r="E9" s="17"/>
      <c r="F9" s="18"/>
      <c r="G9" s="18"/>
      <c r="H9" s="18"/>
      <c r="I9" s="18"/>
      <c r="J9" s="18"/>
      <c r="K9" s="18"/>
      <c r="L9" s="18"/>
      <c r="M9" s="19"/>
      <c r="N9" s="20">
        <f>N8*E8</f>
        <v>700</v>
      </c>
    </row>
    <row r="10" spans="1:14" ht="45">
      <c r="A10" s="50">
        <v>3</v>
      </c>
      <c r="B10" s="2" t="s">
        <v>16</v>
      </c>
      <c r="C10" s="10" t="s">
        <v>17</v>
      </c>
      <c r="D10" s="2" t="s">
        <v>40</v>
      </c>
      <c r="E10" s="11">
        <v>30</v>
      </c>
      <c r="F10" s="12">
        <v>92</v>
      </c>
      <c r="G10" s="12">
        <v>100</v>
      </c>
      <c r="H10" s="12">
        <v>60</v>
      </c>
      <c r="I10" s="12">
        <v>70</v>
      </c>
      <c r="J10" s="12">
        <v>100.3</v>
      </c>
      <c r="K10" s="12">
        <v>42</v>
      </c>
      <c r="L10" s="12">
        <v>95</v>
      </c>
      <c r="M10" s="14">
        <f>AVERAGE(F10:L10)</f>
        <v>79.89999999999999</v>
      </c>
      <c r="N10" s="14">
        <v>80</v>
      </c>
    </row>
    <row r="11" spans="1:14" s="21" customFormat="1" ht="15.75">
      <c r="A11" s="49"/>
      <c r="B11" s="15" t="s">
        <v>45</v>
      </c>
      <c r="C11" s="16"/>
      <c r="D11" s="17"/>
      <c r="E11" s="17"/>
      <c r="F11" s="18"/>
      <c r="G11" s="18"/>
      <c r="H11" s="18"/>
      <c r="I11" s="18"/>
      <c r="J11" s="18"/>
      <c r="K11" s="18"/>
      <c r="L11" s="18"/>
      <c r="M11" s="19"/>
      <c r="N11" s="20">
        <f>N10*E10</f>
        <v>2400</v>
      </c>
    </row>
    <row r="12" spans="1:14" ht="45">
      <c r="A12" s="50">
        <v>4</v>
      </c>
      <c r="B12" s="2" t="s">
        <v>18</v>
      </c>
      <c r="C12" s="10" t="s">
        <v>19</v>
      </c>
      <c r="D12" s="2" t="s">
        <v>40</v>
      </c>
      <c r="E12" s="11">
        <v>25</v>
      </c>
      <c r="F12" s="12">
        <v>192</v>
      </c>
      <c r="G12" s="12">
        <v>400</v>
      </c>
      <c r="H12" s="12">
        <v>250</v>
      </c>
      <c r="I12" s="12">
        <v>195</v>
      </c>
      <c r="J12" s="12">
        <v>254.79</v>
      </c>
      <c r="K12" s="12">
        <v>268</v>
      </c>
      <c r="L12" s="12">
        <v>672</v>
      </c>
      <c r="M12" s="14">
        <f>AVERAGE(F12:L12)</f>
        <v>318.82714285714286</v>
      </c>
      <c r="N12" s="14">
        <v>319</v>
      </c>
    </row>
    <row r="13" spans="1:14" s="21" customFormat="1" ht="15.75">
      <c r="A13" s="49"/>
      <c r="B13" s="15" t="s">
        <v>45</v>
      </c>
      <c r="C13" s="16"/>
      <c r="D13" s="17"/>
      <c r="E13" s="17"/>
      <c r="F13" s="18"/>
      <c r="G13" s="18"/>
      <c r="H13" s="18"/>
      <c r="I13" s="18"/>
      <c r="J13" s="18"/>
      <c r="K13" s="18"/>
      <c r="L13" s="18"/>
      <c r="M13" s="19"/>
      <c r="N13" s="20">
        <f>N12*E12</f>
        <v>7975</v>
      </c>
    </row>
    <row r="14" spans="1:14" ht="30">
      <c r="A14" s="50">
        <v>5</v>
      </c>
      <c r="B14" s="2" t="s">
        <v>20</v>
      </c>
      <c r="C14" s="10" t="s">
        <v>21</v>
      </c>
      <c r="D14" s="2" t="s">
        <v>40</v>
      </c>
      <c r="E14" s="11">
        <v>80</v>
      </c>
      <c r="F14" s="12">
        <v>38</v>
      </c>
      <c r="G14" s="12">
        <v>45</v>
      </c>
      <c r="H14" s="12">
        <v>42</v>
      </c>
      <c r="I14" s="12">
        <v>24</v>
      </c>
      <c r="J14" s="12">
        <v>42.98</v>
      </c>
      <c r="K14" s="12">
        <v>96</v>
      </c>
      <c r="L14" s="12">
        <v>204</v>
      </c>
      <c r="M14" s="14">
        <f>AVERAGE(F14:L14)</f>
        <v>70.28285714285714</v>
      </c>
      <c r="N14" s="7">
        <v>70</v>
      </c>
    </row>
    <row r="15" spans="1:14" s="21" customFormat="1" ht="15.75">
      <c r="A15" s="49"/>
      <c r="B15" s="15" t="s">
        <v>45</v>
      </c>
      <c r="C15" s="16"/>
      <c r="D15" s="17"/>
      <c r="E15" s="17"/>
      <c r="F15" s="18"/>
      <c r="G15" s="18"/>
      <c r="H15" s="18"/>
      <c r="I15" s="18"/>
      <c r="J15" s="18"/>
      <c r="K15" s="18"/>
      <c r="L15" s="18"/>
      <c r="M15" s="19"/>
      <c r="N15" s="25">
        <f>N14*E14</f>
        <v>5600</v>
      </c>
    </row>
    <row r="16" spans="1:14" ht="45">
      <c r="A16" s="50">
        <v>6</v>
      </c>
      <c r="B16" s="2" t="s">
        <v>22</v>
      </c>
      <c r="C16" s="10" t="s">
        <v>23</v>
      </c>
      <c r="D16" s="2" t="s">
        <v>41</v>
      </c>
      <c r="E16" s="11">
        <v>15</v>
      </c>
      <c r="F16" s="12">
        <v>65</v>
      </c>
      <c r="G16" s="12">
        <v>50</v>
      </c>
      <c r="H16" s="12">
        <v>73</v>
      </c>
      <c r="I16" s="12">
        <v>39</v>
      </c>
      <c r="J16" s="12">
        <v>82.15</v>
      </c>
      <c r="K16" s="12"/>
      <c r="L16" s="12"/>
      <c r="M16" s="14">
        <f>AVERAGE(F16:L16)</f>
        <v>61.83</v>
      </c>
      <c r="N16" s="7">
        <v>62</v>
      </c>
    </row>
    <row r="17" spans="1:14" s="21" customFormat="1" ht="15.75">
      <c r="A17" s="49"/>
      <c r="B17" s="15" t="s">
        <v>45</v>
      </c>
      <c r="C17" s="16"/>
      <c r="D17" s="17"/>
      <c r="E17" s="17"/>
      <c r="F17" s="18"/>
      <c r="G17" s="18"/>
      <c r="H17" s="18"/>
      <c r="I17" s="18"/>
      <c r="J17" s="18"/>
      <c r="K17" s="18"/>
      <c r="L17" s="18"/>
      <c r="M17" s="19"/>
      <c r="N17" s="20">
        <f>N16*E16</f>
        <v>930</v>
      </c>
    </row>
    <row r="18" spans="1:14" ht="30">
      <c r="A18" s="50">
        <v>7</v>
      </c>
      <c r="B18" s="2" t="s">
        <v>24</v>
      </c>
      <c r="C18" s="10" t="s">
        <v>25</v>
      </c>
      <c r="D18" s="2" t="s">
        <v>41</v>
      </c>
      <c r="E18" s="11">
        <v>15</v>
      </c>
      <c r="F18" s="12">
        <v>20.8</v>
      </c>
      <c r="G18" s="12">
        <v>20</v>
      </c>
      <c r="H18" s="12">
        <v>23</v>
      </c>
      <c r="I18" s="12">
        <v>11</v>
      </c>
      <c r="J18" s="12">
        <v>12.32</v>
      </c>
      <c r="K18" s="12">
        <v>64</v>
      </c>
      <c r="L18" s="12">
        <v>72</v>
      </c>
      <c r="M18" s="14">
        <f>AVERAGE(F18:L18)</f>
        <v>31.874285714285715</v>
      </c>
      <c r="N18" s="14">
        <v>32</v>
      </c>
    </row>
    <row r="19" spans="1:14" s="21" customFormat="1" ht="15.75">
      <c r="A19" s="49"/>
      <c r="B19" s="15" t="s">
        <v>45</v>
      </c>
      <c r="C19" s="16"/>
      <c r="D19" s="17"/>
      <c r="E19" s="17"/>
      <c r="F19" s="18"/>
      <c r="G19" s="18"/>
      <c r="H19" s="18"/>
      <c r="I19" s="18"/>
      <c r="J19" s="18"/>
      <c r="K19" s="18"/>
      <c r="L19" s="18"/>
      <c r="M19" s="19"/>
      <c r="N19" s="20">
        <f>N18*E18</f>
        <v>480</v>
      </c>
    </row>
    <row r="20" spans="1:14" ht="31.5">
      <c r="A20" s="50">
        <v>8</v>
      </c>
      <c r="B20" s="2" t="s">
        <v>26</v>
      </c>
      <c r="C20" s="10" t="s">
        <v>27</v>
      </c>
      <c r="D20" s="2" t="s">
        <v>40</v>
      </c>
      <c r="E20" s="11">
        <v>40</v>
      </c>
      <c r="F20" s="12">
        <v>5.2</v>
      </c>
      <c r="G20" s="12">
        <v>4</v>
      </c>
      <c r="H20" s="12">
        <v>7</v>
      </c>
      <c r="I20" s="12">
        <v>3</v>
      </c>
      <c r="J20" s="12">
        <v>4.76</v>
      </c>
      <c r="K20" s="12">
        <v>11</v>
      </c>
      <c r="L20" s="12">
        <v>15</v>
      </c>
      <c r="M20" s="14">
        <f>AVERAGE(F20:L20)</f>
        <v>7.137142857142857</v>
      </c>
      <c r="N20" s="14">
        <v>7</v>
      </c>
    </row>
    <row r="21" spans="1:14" s="21" customFormat="1" ht="15.75">
      <c r="A21" s="49"/>
      <c r="B21" s="30" t="s">
        <v>45</v>
      </c>
      <c r="C21" s="31"/>
      <c r="D21" s="17"/>
      <c r="E21" s="17"/>
      <c r="F21" s="18"/>
      <c r="G21" s="18"/>
      <c r="H21" s="18"/>
      <c r="I21" s="18"/>
      <c r="J21" s="18"/>
      <c r="K21" s="18"/>
      <c r="L21" s="18"/>
      <c r="M21" s="19"/>
      <c r="N21" s="20">
        <f>N20*E20</f>
        <v>280</v>
      </c>
    </row>
    <row r="22" spans="1:14" ht="43.5" customHeight="1">
      <c r="A22" s="48">
        <v>9</v>
      </c>
      <c r="B22" s="34" t="s">
        <v>57</v>
      </c>
      <c r="C22" s="35" t="s">
        <v>58</v>
      </c>
      <c r="D22" s="29" t="s">
        <v>41</v>
      </c>
      <c r="E22" s="11">
        <v>55</v>
      </c>
      <c r="F22" s="12">
        <v>37</v>
      </c>
      <c r="G22" s="12">
        <v>65</v>
      </c>
      <c r="H22" s="12">
        <v>40</v>
      </c>
      <c r="I22" s="12">
        <v>33</v>
      </c>
      <c r="J22" s="12">
        <v>30</v>
      </c>
      <c r="K22" s="12">
        <v>47</v>
      </c>
      <c r="L22" s="12"/>
      <c r="M22" s="22">
        <f>AVERAGE(F22:L22)</f>
        <v>42</v>
      </c>
      <c r="N22" s="14">
        <v>42</v>
      </c>
    </row>
    <row r="23" spans="1:14" s="21" customFormat="1" ht="15.75">
      <c r="A23" s="49"/>
      <c r="B23" s="32" t="s">
        <v>45</v>
      </c>
      <c r="C23" s="33"/>
      <c r="D23" s="17"/>
      <c r="E23" s="17"/>
      <c r="F23" s="18"/>
      <c r="G23" s="18"/>
      <c r="H23" s="18"/>
      <c r="I23" s="18"/>
      <c r="J23" s="18"/>
      <c r="K23" s="18"/>
      <c r="L23" s="18"/>
      <c r="M23" s="19"/>
      <c r="N23" s="20">
        <f>N22*E22</f>
        <v>2310</v>
      </c>
    </row>
    <row r="24" spans="1:14" ht="30.75" customHeight="1">
      <c r="A24" s="50">
        <v>10</v>
      </c>
      <c r="B24" s="2" t="s">
        <v>28</v>
      </c>
      <c r="C24" s="10" t="s">
        <v>29</v>
      </c>
      <c r="D24" s="2" t="s">
        <v>41</v>
      </c>
      <c r="E24" s="11">
        <v>15</v>
      </c>
      <c r="F24" s="12">
        <v>33</v>
      </c>
      <c r="G24" s="12">
        <v>30</v>
      </c>
      <c r="H24" s="12">
        <v>36</v>
      </c>
      <c r="I24" s="12">
        <v>25</v>
      </c>
      <c r="J24" s="12">
        <v>19.79</v>
      </c>
      <c r="K24" s="12">
        <v>83</v>
      </c>
      <c r="L24" s="12">
        <v>97</v>
      </c>
      <c r="M24" s="14">
        <f>AVERAGE(F24:L24)</f>
        <v>46.255714285714284</v>
      </c>
      <c r="N24" s="14">
        <v>46</v>
      </c>
    </row>
    <row r="25" spans="1:14" s="21" customFormat="1" ht="15.75">
      <c r="A25" s="49"/>
      <c r="B25" s="30" t="s">
        <v>45</v>
      </c>
      <c r="C25" s="31"/>
      <c r="D25" s="17"/>
      <c r="E25" s="17"/>
      <c r="F25" s="18"/>
      <c r="G25" s="18"/>
      <c r="H25" s="18"/>
      <c r="I25" s="18"/>
      <c r="J25" s="18"/>
      <c r="K25" s="18"/>
      <c r="L25" s="18"/>
      <c r="M25" s="19"/>
      <c r="N25" s="20">
        <f>N24*E24</f>
        <v>690</v>
      </c>
    </row>
    <row r="26" spans="1:14" ht="105.75" customHeight="1">
      <c r="A26" s="48">
        <v>11</v>
      </c>
      <c r="B26" s="39" t="s">
        <v>30</v>
      </c>
      <c r="C26" s="40" t="s">
        <v>60</v>
      </c>
      <c r="D26" s="41" t="s">
        <v>40</v>
      </c>
      <c r="E26" s="42">
        <v>50</v>
      </c>
      <c r="F26" s="43">
        <v>149</v>
      </c>
      <c r="G26" s="43">
        <v>140</v>
      </c>
      <c r="H26" s="43">
        <v>165</v>
      </c>
      <c r="I26" s="43">
        <v>102</v>
      </c>
      <c r="J26" s="43">
        <v>154.38</v>
      </c>
      <c r="K26" s="43">
        <v>134</v>
      </c>
      <c r="L26" s="43">
        <v>270</v>
      </c>
      <c r="M26" s="44">
        <f>AVERAGE(F26:L26)</f>
        <v>159.19714285714286</v>
      </c>
      <c r="N26" s="14">
        <v>159</v>
      </c>
    </row>
    <row r="27" spans="1:14" s="21" customFormat="1" ht="15.75">
      <c r="A27" s="51"/>
      <c r="B27" s="30" t="s">
        <v>45</v>
      </c>
      <c r="C27" s="46" t="s">
        <v>59</v>
      </c>
      <c r="D27" s="17"/>
      <c r="E27" s="17"/>
      <c r="F27" s="18"/>
      <c r="G27" s="18"/>
      <c r="H27" s="18"/>
      <c r="I27" s="18"/>
      <c r="J27" s="18"/>
      <c r="K27" s="18"/>
      <c r="L27" s="18"/>
      <c r="M27" s="24"/>
      <c r="N27" s="24">
        <f>N26*E26</f>
        <v>7950</v>
      </c>
    </row>
    <row r="28" spans="1:14" ht="60">
      <c r="A28" s="48">
        <v>12</v>
      </c>
      <c r="B28" s="34" t="s">
        <v>31</v>
      </c>
      <c r="C28" s="35" t="s">
        <v>61</v>
      </c>
      <c r="D28" s="45" t="s">
        <v>40</v>
      </c>
      <c r="E28" s="36">
        <v>55</v>
      </c>
      <c r="F28" s="37">
        <v>50</v>
      </c>
      <c r="G28" s="37">
        <v>60</v>
      </c>
      <c r="H28" s="37">
        <v>54</v>
      </c>
      <c r="I28" s="37">
        <v>41</v>
      </c>
      <c r="J28" s="37">
        <v>51.38</v>
      </c>
      <c r="K28" s="37">
        <v>55</v>
      </c>
      <c r="L28" s="37">
        <v>85</v>
      </c>
      <c r="M28" s="38">
        <f>AVERAGE(F28:L28)</f>
        <v>56.62571428571429</v>
      </c>
      <c r="N28" s="14">
        <v>57</v>
      </c>
    </row>
    <row r="29" spans="1:14" s="21" customFormat="1" ht="15.75">
      <c r="A29" s="49"/>
      <c r="B29" s="32" t="s">
        <v>45</v>
      </c>
      <c r="C29" s="33"/>
      <c r="D29" s="17"/>
      <c r="E29" s="17"/>
      <c r="F29" s="18"/>
      <c r="G29" s="18"/>
      <c r="H29" s="18"/>
      <c r="I29" s="18"/>
      <c r="J29" s="18"/>
      <c r="K29" s="18"/>
      <c r="L29" s="18"/>
      <c r="M29" s="19"/>
      <c r="N29" s="20">
        <f>N28*E28</f>
        <v>3135</v>
      </c>
    </row>
    <row r="30" spans="1:14" ht="60">
      <c r="A30" s="50">
        <v>13</v>
      </c>
      <c r="B30" s="2" t="s">
        <v>32</v>
      </c>
      <c r="C30" s="10" t="s">
        <v>33</v>
      </c>
      <c r="D30" s="2" t="s">
        <v>40</v>
      </c>
      <c r="E30" s="11">
        <v>55</v>
      </c>
      <c r="F30" s="12">
        <v>39</v>
      </c>
      <c r="G30" s="12">
        <v>60</v>
      </c>
      <c r="H30" s="12">
        <v>44</v>
      </c>
      <c r="I30" s="12">
        <v>27</v>
      </c>
      <c r="J30" s="12">
        <v>55.01</v>
      </c>
      <c r="K30" s="12">
        <v>44</v>
      </c>
      <c r="L30" s="12">
        <v>60</v>
      </c>
      <c r="M30" s="14">
        <f>AVERAGE(F30:L30)</f>
        <v>47.00142857142857</v>
      </c>
      <c r="N30" s="14">
        <v>47</v>
      </c>
    </row>
    <row r="31" spans="1:14" s="21" customFormat="1" ht="15.75">
      <c r="A31" s="49"/>
      <c r="B31" s="15" t="s">
        <v>45</v>
      </c>
      <c r="C31" s="16"/>
      <c r="D31" s="17"/>
      <c r="E31" s="17"/>
      <c r="F31" s="18"/>
      <c r="G31" s="18"/>
      <c r="H31" s="18"/>
      <c r="I31" s="18"/>
      <c r="J31" s="18"/>
      <c r="K31" s="18"/>
      <c r="L31" s="18"/>
      <c r="M31" s="19"/>
      <c r="N31" s="20">
        <f>N30*E30</f>
        <v>2585</v>
      </c>
    </row>
    <row r="32" spans="1:14" ht="30">
      <c r="A32" s="50">
        <v>14</v>
      </c>
      <c r="B32" s="2" t="s">
        <v>34</v>
      </c>
      <c r="C32" s="10" t="s">
        <v>35</v>
      </c>
      <c r="D32" s="2" t="s">
        <v>40</v>
      </c>
      <c r="E32" s="11">
        <v>30</v>
      </c>
      <c r="F32" s="12">
        <v>58.2</v>
      </c>
      <c r="G32" s="12">
        <v>100</v>
      </c>
      <c r="H32" s="12">
        <v>63</v>
      </c>
      <c r="I32" s="12">
        <v>37</v>
      </c>
      <c r="J32" s="12">
        <v>95.45</v>
      </c>
      <c r="K32" s="12">
        <v>42</v>
      </c>
      <c r="L32" s="12">
        <v>65</v>
      </c>
      <c r="M32" s="14">
        <f>AVERAGE(F32:L32)</f>
        <v>65.80714285714285</v>
      </c>
      <c r="N32" s="14">
        <v>66</v>
      </c>
    </row>
    <row r="33" spans="1:14" s="21" customFormat="1" ht="15.75">
      <c r="A33" s="49"/>
      <c r="B33" s="15" t="s">
        <v>45</v>
      </c>
      <c r="C33" s="16"/>
      <c r="D33" s="17"/>
      <c r="E33" s="17"/>
      <c r="F33" s="18"/>
      <c r="G33" s="18"/>
      <c r="H33" s="18"/>
      <c r="I33" s="18"/>
      <c r="J33" s="18"/>
      <c r="K33" s="18"/>
      <c r="L33" s="18"/>
      <c r="M33" s="19"/>
      <c r="N33" s="20">
        <f>N32*E32</f>
        <v>1980</v>
      </c>
    </row>
    <row r="34" spans="1:14" ht="30">
      <c r="A34" s="50">
        <v>15</v>
      </c>
      <c r="B34" s="2" t="s">
        <v>36</v>
      </c>
      <c r="C34" s="10" t="s">
        <v>37</v>
      </c>
      <c r="D34" s="2" t="s">
        <v>40</v>
      </c>
      <c r="E34" s="11">
        <v>55</v>
      </c>
      <c r="F34" s="12">
        <v>51.2</v>
      </c>
      <c r="G34" s="12">
        <v>30</v>
      </c>
      <c r="H34" s="12">
        <v>60</v>
      </c>
      <c r="I34" s="12">
        <v>15</v>
      </c>
      <c r="J34" s="12">
        <v>34</v>
      </c>
      <c r="K34" s="12">
        <v>17</v>
      </c>
      <c r="L34" s="12">
        <v>34</v>
      </c>
      <c r="M34" s="14">
        <f>AVERAGE(F34:L34)</f>
        <v>34.457142857142856</v>
      </c>
      <c r="N34" s="14">
        <v>35</v>
      </c>
    </row>
    <row r="35" spans="1:14" s="21" customFormat="1" ht="15.75">
      <c r="A35" s="49"/>
      <c r="B35" s="15" t="s">
        <v>45</v>
      </c>
      <c r="C35" s="16"/>
      <c r="D35" s="17"/>
      <c r="E35" s="17"/>
      <c r="F35" s="18"/>
      <c r="G35" s="18"/>
      <c r="H35" s="18"/>
      <c r="I35" s="18"/>
      <c r="J35" s="18"/>
      <c r="K35" s="18"/>
      <c r="L35" s="18"/>
      <c r="M35" s="19"/>
      <c r="N35" s="20">
        <f>N34*E34</f>
        <v>1925</v>
      </c>
    </row>
    <row r="36" spans="1:14" ht="15.75">
      <c r="A36" s="50">
        <v>16</v>
      </c>
      <c r="B36" s="2" t="s">
        <v>38</v>
      </c>
      <c r="C36" s="10" t="s">
        <v>39</v>
      </c>
      <c r="D36" s="2" t="s">
        <v>40</v>
      </c>
      <c r="E36" s="11">
        <v>15</v>
      </c>
      <c r="F36" s="12">
        <v>8</v>
      </c>
      <c r="G36" s="12">
        <v>10</v>
      </c>
      <c r="H36" s="12">
        <v>10</v>
      </c>
      <c r="I36" s="12">
        <v>12</v>
      </c>
      <c r="J36" s="12">
        <v>7.22</v>
      </c>
      <c r="K36" s="12">
        <v>14</v>
      </c>
      <c r="L36" s="12">
        <v>19</v>
      </c>
      <c r="M36" s="22">
        <f>AVERAGE(F36:L36)+0.47</f>
        <v>11.93</v>
      </c>
      <c r="N36" s="14">
        <v>12</v>
      </c>
    </row>
    <row r="37" spans="1:14" s="21" customFormat="1" ht="15.75">
      <c r="A37" s="49"/>
      <c r="B37" s="15" t="s">
        <v>45</v>
      </c>
      <c r="C37" s="16"/>
      <c r="D37" s="17"/>
      <c r="E37" s="17"/>
      <c r="F37" s="18"/>
      <c r="G37" s="18"/>
      <c r="H37" s="18"/>
      <c r="I37" s="18"/>
      <c r="J37" s="18"/>
      <c r="K37" s="18"/>
      <c r="L37" s="18"/>
      <c r="M37" s="19"/>
      <c r="N37" s="20">
        <f>N36*E36</f>
        <v>180</v>
      </c>
    </row>
    <row r="38" spans="1:14" s="21" customFormat="1" ht="21.75" customHeight="1">
      <c r="A38" s="23"/>
      <c r="B38" s="28" t="s">
        <v>47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24">
        <f>N37+N35+N33+N31+N29+N27+N25+N23+N21+N19+N17+N15+N13+N11+N9+N7</f>
        <v>39940</v>
      </c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9"/>
    </row>
    <row r="40" spans="1:14" ht="15.75">
      <c r="A40" s="4" t="s">
        <v>5</v>
      </c>
      <c r="B40" s="26" t="s">
        <v>48</v>
      </c>
      <c r="C40" s="26"/>
      <c r="D40" s="9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15.75">
      <c r="A41" s="4" t="s">
        <v>6</v>
      </c>
      <c r="B41" s="26" t="s">
        <v>49</v>
      </c>
      <c r="C41" s="26"/>
      <c r="D41" s="9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ht="15.75">
      <c r="A42" s="4" t="s">
        <v>7</v>
      </c>
      <c r="B42" s="26" t="s">
        <v>50</v>
      </c>
      <c r="C42" s="26"/>
      <c r="D42" s="9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5.75">
      <c r="A43" s="4" t="s">
        <v>8</v>
      </c>
      <c r="B43" s="26" t="s">
        <v>51</v>
      </c>
      <c r="C43" s="26"/>
      <c r="D43" s="9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5.75">
      <c r="A44" s="4" t="s">
        <v>42</v>
      </c>
      <c r="B44" s="26" t="s">
        <v>52</v>
      </c>
      <c r="C44" s="26"/>
      <c r="D44" s="9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5.75">
      <c r="A45" s="4" t="s">
        <v>43</v>
      </c>
      <c r="B45" s="26" t="s">
        <v>53</v>
      </c>
      <c r="C45" s="26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15.75">
      <c r="A46" s="4" t="s">
        <v>44</v>
      </c>
      <c r="B46" s="26" t="s">
        <v>53</v>
      </c>
      <c r="C46" s="26"/>
      <c r="D46" s="9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9"/>
    </row>
    <row r="48" spans="1:14" ht="15.75">
      <c r="A48" s="3"/>
      <c r="B48" s="5" t="s">
        <v>12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9"/>
    </row>
    <row r="49" spans="1:14" ht="15.75">
      <c r="A49" s="3"/>
      <c r="B49" s="5" t="s">
        <v>55</v>
      </c>
      <c r="C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9"/>
    </row>
    <row r="50" spans="1:14" ht="15.75">
      <c r="A50" s="3"/>
      <c r="B50" s="5" t="s">
        <v>54</v>
      </c>
      <c r="C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9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9"/>
    </row>
  </sheetData>
  <sheetProtection/>
  <mergeCells count="25">
    <mergeCell ref="D4:D5"/>
    <mergeCell ref="F4:L4"/>
    <mergeCell ref="E4:E5"/>
    <mergeCell ref="M4:M5"/>
    <mergeCell ref="N4:N5"/>
    <mergeCell ref="A4:A5"/>
    <mergeCell ref="B4:B5"/>
    <mergeCell ref="C4:C5"/>
    <mergeCell ref="A14:A15"/>
    <mergeCell ref="A16:A17"/>
    <mergeCell ref="A18:A19"/>
    <mergeCell ref="A10:A11"/>
    <mergeCell ref="A12:A13"/>
    <mergeCell ref="A6:A7"/>
    <mergeCell ref="A8:A9"/>
    <mergeCell ref="A3:N3"/>
    <mergeCell ref="A28:A29"/>
    <mergeCell ref="A30:A31"/>
    <mergeCell ref="A32:A33"/>
    <mergeCell ref="A34:A35"/>
    <mergeCell ref="A36:A37"/>
    <mergeCell ref="A24:A25"/>
    <mergeCell ref="A22:A23"/>
    <mergeCell ref="A26:A27"/>
    <mergeCell ref="A20:A21"/>
  </mergeCells>
  <printOptions/>
  <pageMargins left="0.2362204724409449" right="0.2362204724409449" top="0.7874015748031497" bottom="0.1968503937007874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Zaharova</cp:lastModifiedBy>
  <cp:lastPrinted>2014-07-29T11:05:26Z</cp:lastPrinted>
  <dcterms:created xsi:type="dcterms:W3CDTF">2014-02-14T07:05:08Z</dcterms:created>
  <dcterms:modified xsi:type="dcterms:W3CDTF">2014-07-30T06:49:50Z</dcterms:modified>
  <cp:category/>
  <cp:version/>
  <cp:contentType/>
  <cp:contentStatus/>
</cp:coreProperties>
</file>